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★홍보유통부★\★공문★\내부기안\2022년\12월\공고관련\"/>
    </mc:Choice>
  </mc:AlternateContent>
  <bookViews>
    <workbookView xWindow="0" yWindow="0" windowWidth="25335" windowHeight="122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J20" i="1"/>
  <c r="I20" i="1"/>
  <c r="E20" i="1"/>
  <c r="G20" i="1"/>
  <c r="E19" i="1"/>
  <c r="G18" i="1"/>
  <c r="E18" i="1"/>
  <c r="E17" i="1"/>
  <c r="G17" i="1" s="1"/>
  <c r="I17" i="1" s="1"/>
  <c r="E16" i="1"/>
  <c r="G16" i="1" s="1"/>
  <c r="J16" i="1" l="1"/>
  <c r="I16" i="1"/>
  <c r="G19" i="1"/>
  <c r="J17" i="1"/>
  <c r="K17" i="1"/>
  <c r="K16" i="1"/>
  <c r="J19" i="1" l="1"/>
  <c r="I19" i="1"/>
  <c r="K19" i="1"/>
  <c r="J18" i="1"/>
  <c r="I18" i="1"/>
  <c r="K18" i="1"/>
  <c r="H38" i="1"/>
  <c r="K38" i="1" l="1"/>
  <c r="I38" i="1"/>
</calcChain>
</file>

<file path=xl/sharedStrings.xml><?xml version="1.0" encoding="utf-8"?>
<sst xmlns="http://schemas.openxmlformats.org/spreadsheetml/2006/main" count="49" uniqueCount="43">
  <si>
    <t>온라인몰 할인쿠폰 발행 행사 결과 보고서</t>
  </si>
  <si>
    <t>업체명</t>
    <phoneticPr fontId="2" type="noConversion"/>
  </si>
  <si>
    <t>주   소</t>
    <phoneticPr fontId="2" type="noConversion"/>
  </si>
  <si>
    <t>대표자</t>
    <phoneticPr fontId="2" type="noConversion"/>
  </si>
  <si>
    <t>연락처</t>
    <phoneticPr fontId="2" type="noConversion"/>
  </si>
  <si>
    <t>행사담당자</t>
    <phoneticPr fontId="2" type="noConversion"/>
  </si>
  <si>
    <t>이메일</t>
    <phoneticPr fontId="2" type="noConversion"/>
  </si>
  <si>
    <t>행사명</t>
    <phoneticPr fontId="2" type="noConversion"/>
  </si>
  <si>
    <t>상품명</t>
    <phoneticPr fontId="2" type="noConversion"/>
  </si>
  <si>
    <t>판매가격</t>
    <phoneticPr fontId="2" type="noConversion"/>
  </si>
  <si>
    <t>등급</t>
    <phoneticPr fontId="2" type="noConversion"/>
  </si>
  <si>
    <t>1등급</t>
    <phoneticPr fontId="2" type="noConversion"/>
  </si>
  <si>
    <t>판매단위
(g)</t>
    <phoneticPr fontId="2" type="noConversion"/>
  </si>
  <si>
    <t>2등급</t>
    <phoneticPr fontId="2" type="noConversion"/>
  </si>
  <si>
    <t>행사기간</t>
    <phoneticPr fontId="2" type="noConversion"/>
  </si>
  <si>
    <t>행사매출액</t>
    <phoneticPr fontId="2" type="noConversion"/>
  </si>
  <si>
    <t>합계</t>
    <phoneticPr fontId="2" type="noConversion"/>
  </si>
  <si>
    <t>-</t>
    <phoneticPr fontId="2" type="noConversion"/>
  </si>
  <si>
    <t>-</t>
    <phoneticPr fontId="2" type="noConversion"/>
  </si>
  <si>
    <t>세부 판매내역</t>
    <phoneticPr fontId="2" type="noConversion"/>
  </si>
  <si>
    <t>ㅇㅇ한우 등심</t>
    <phoneticPr fontId="2" type="noConversion"/>
  </si>
  <si>
    <t>상기 행사 매출실적은 사실과 틀림이 없음을 확인합니다.</t>
    <phoneticPr fontId="2" type="noConversion"/>
  </si>
  <si>
    <t>첨부자료</t>
    <phoneticPr fontId="2" type="noConversion"/>
  </si>
  <si>
    <t>1. 매출실적 증빙자료</t>
    <phoneticPr fontId="2" type="noConversion"/>
  </si>
  <si>
    <t>2. 행사 사진(온라인 화면 캡쳐, 홍보추진 내역 등)</t>
    <phoneticPr fontId="2" type="noConversion"/>
  </si>
  <si>
    <t>3. 지원금에 대한 세금계산서 1부</t>
    <phoneticPr fontId="2" type="noConversion"/>
  </si>
  <si>
    <t>업 체 명 :</t>
    <phoneticPr fontId="2" type="noConversion"/>
  </si>
  <si>
    <t>【별첨2】</t>
    <phoneticPr fontId="2" type="noConversion"/>
  </si>
  <si>
    <t>대 표 자 :                                            (인_)</t>
    <phoneticPr fontId="2" type="noConversion"/>
  </si>
  <si>
    <t>정상가격</t>
    <phoneticPr fontId="2" type="noConversion"/>
  </si>
  <si>
    <t>자체할인율
적용가격</t>
    <phoneticPr fontId="2" type="noConversion"/>
  </si>
  <si>
    <t>매출액</t>
    <phoneticPr fontId="2" type="noConversion"/>
  </si>
  <si>
    <t>최종할인율</t>
    <phoneticPr fontId="2" type="noConversion"/>
  </si>
  <si>
    <t>판매수량</t>
    <phoneticPr fontId="2" type="noConversion"/>
  </si>
  <si>
    <t>지원요청액</t>
    <phoneticPr fontId="2" type="noConversion"/>
  </si>
  <si>
    <t>예시) 자체할인율 20%, 자조금 쿠폰 할인율 등급별 적용, 판매수량 1,000개 기준</t>
    <phoneticPr fontId="2" type="noConversion"/>
  </si>
  <si>
    <t>-</t>
    <phoneticPr fontId="2" type="noConversion"/>
  </si>
  <si>
    <t>자조금
할인율</t>
    <phoneticPr fontId="2" type="noConversion"/>
  </si>
  <si>
    <t>할인쿠폰
지원액</t>
    <phoneticPr fontId="2" type="noConversion"/>
  </si>
  <si>
    <t>ㅇㅇ한우 안심</t>
    <phoneticPr fontId="2" type="noConversion"/>
  </si>
  <si>
    <t>1등급</t>
    <phoneticPr fontId="2" type="noConversion"/>
  </si>
  <si>
    <t>ㅇㅇ한우 부채살</t>
    <phoneticPr fontId="2" type="noConversion"/>
  </si>
  <si>
    <t>ㅇㅇ한우 국거리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</si>
</sst>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rgb="FF000000"/>
      <name val="휴먼명조"/>
      <charset val="129"/>
    </font>
    <font>
      <sz val="12"/>
      <color theme="1"/>
      <name val="휴먼명조"/>
      <charset val="129"/>
    </font>
    <font>
      <sz val="11"/>
      <color theme="1"/>
      <name val="휴먼명조"/>
      <charset val="129"/>
    </font>
    <font>
      <b/>
      <sz val="12"/>
      <color theme="1"/>
      <name val="휴먼명조"/>
      <charset val="129"/>
    </font>
    <font>
      <sz val="14"/>
      <color theme="1"/>
      <name val="휴먼명조"/>
      <charset val="129"/>
    </font>
    <font>
      <b/>
      <sz val="14"/>
      <color theme="1"/>
      <name val="휴먼명조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41" fontId="4" fillId="0" borderId="1" xfId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41" fontId="6" fillId="0" borderId="1" xfId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2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0" fillId="0" borderId="12" xfId="0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9" fontId="4" fillId="0" borderId="1" xfId="1" applyNumberFormat="1" applyFont="1" applyBorder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4" fillId="0" borderId="2" xfId="0" applyFont="1" applyBorder="1" applyAlignmen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zoomScaleNormal="100" workbookViewId="0">
      <selection activeCell="O4" sqref="O4"/>
    </sheetView>
  </sheetViews>
  <sheetFormatPr defaultRowHeight="16.5" x14ac:dyDescent="0.3"/>
  <cols>
    <col min="1" max="1" width="15.875" bestFit="1" customWidth="1"/>
    <col min="2" max="2" width="6.5" bestFit="1" customWidth="1"/>
    <col min="3" max="3" width="10.25" bestFit="1" customWidth="1"/>
    <col min="4" max="4" width="9.75" bestFit="1" customWidth="1"/>
    <col min="5" max="6" width="14" customWidth="1"/>
    <col min="7" max="8" width="11.375" bestFit="1" customWidth="1"/>
    <col min="9" max="9" width="14.625" bestFit="1" customWidth="1"/>
    <col min="10" max="10" width="9.75" bestFit="1" customWidth="1"/>
    <col min="11" max="11" width="15.875" bestFit="1" customWidth="1"/>
  </cols>
  <sheetData>
    <row r="1" spans="1:11" x14ac:dyDescent="0.3">
      <c r="A1" t="s">
        <v>27</v>
      </c>
    </row>
    <row r="2" spans="1:11" ht="26.25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</row>
    <row r="4" spans="1:11" ht="33" customHeight="1" x14ac:dyDescent="0.3">
      <c r="A4" s="7" t="s">
        <v>1</v>
      </c>
      <c r="B4" s="17"/>
      <c r="C4" s="18"/>
      <c r="D4" s="18"/>
      <c r="E4" s="18"/>
      <c r="F4" s="19"/>
      <c r="G4" s="7" t="s">
        <v>3</v>
      </c>
      <c r="H4" s="16"/>
      <c r="I4" s="16"/>
      <c r="J4" s="16"/>
      <c r="K4" s="16"/>
    </row>
    <row r="5" spans="1:11" ht="39.75" customHeight="1" x14ac:dyDescent="0.3">
      <c r="A5" s="7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30" customHeight="1" x14ac:dyDescent="0.3">
      <c r="A6" s="16" t="s">
        <v>5</v>
      </c>
      <c r="B6" s="30"/>
      <c r="C6" s="31"/>
      <c r="D6" s="31"/>
      <c r="E6" s="31"/>
      <c r="F6" s="32"/>
      <c r="G6" s="7" t="s">
        <v>4</v>
      </c>
      <c r="H6" s="16"/>
      <c r="I6" s="16"/>
      <c r="J6" s="16"/>
      <c r="K6" s="16"/>
    </row>
    <row r="7" spans="1:11" ht="30" customHeight="1" x14ac:dyDescent="0.3">
      <c r="A7" s="16"/>
      <c r="B7" s="33"/>
      <c r="C7" s="34"/>
      <c r="D7" s="34"/>
      <c r="E7" s="34"/>
      <c r="F7" s="35"/>
      <c r="G7" s="7" t="s">
        <v>6</v>
      </c>
      <c r="H7" s="16"/>
      <c r="I7" s="16"/>
      <c r="J7" s="16"/>
      <c r="K7" s="16"/>
    </row>
    <row r="8" spans="1:11" ht="10.5" customHeight="1" x14ac:dyDescent="0.3">
      <c r="A8" s="8"/>
      <c r="B8" s="8"/>
      <c r="C8" s="8"/>
      <c r="D8" s="8"/>
      <c r="E8" s="8"/>
      <c r="F8" s="8"/>
      <c r="G8" s="8"/>
      <c r="I8" s="8"/>
      <c r="J8" s="8"/>
    </row>
    <row r="9" spans="1:11" ht="30.75" customHeight="1" x14ac:dyDescent="0.3">
      <c r="A9" s="7" t="s">
        <v>7</v>
      </c>
      <c r="B9" s="17"/>
      <c r="C9" s="18"/>
      <c r="D9" s="18"/>
      <c r="E9" s="18"/>
      <c r="F9" s="19"/>
      <c r="G9" s="7" t="s">
        <v>14</v>
      </c>
      <c r="H9" s="16"/>
      <c r="I9" s="16"/>
      <c r="J9" s="16"/>
      <c r="K9" s="16"/>
    </row>
    <row r="10" spans="1:11" ht="39.75" customHeight="1" x14ac:dyDescent="0.3">
      <c r="A10" s="7" t="s">
        <v>15</v>
      </c>
      <c r="B10" s="38"/>
      <c r="C10" s="39"/>
      <c r="D10" s="39"/>
      <c r="E10" s="39"/>
      <c r="F10" s="40"/>
      <c r="G10" s="9" t="s">
        <v>38</v>
      </c>
      <c r="H10" s="16"/>
      <c r="I10" s="16"/>
      <c r="J10" s="16"/>
      <c r="K10" s="16"/>
    </row>
    <row r="11" spans="1:1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1" ht="18" x14ac:dyDescent="0.3">
      <c r="A12" s="10" t="s">
        <v>19</v>
      </c>
      <c r="B12" s="3"/>
      <c r="C12" s="3"/>
      <c r="D12" s="3"/>
      <c r="E12" s="3"/>
      <c r="F12" s="3"/>
      <c r="G12" s="3"/>
      <c r="H12" s="3"/>
      <c r="I12" s="3"/>
      <c r="J12" s="3"/>
    </row>
    <row r="13" spans="1:11" ht="32.25" customHeight="1" x14ac:dyDescent="0.3">
      <c r="A13" s="25" t="s">
        <v>8</v>
      </c>
      <c r="B13" s="23" t="s">
        <v>10</v>
      </c>
      <c r="C13" s="27" t="s">
        <v>12</v>
      </c>
      <c r="D13" s="25" t="s">
        <v>29</v>
      </c>
      <c r="E13" s="27" t="s">
        <v>30</v>
      </c>
      <c r="F13" s="21" t="s">
        <v>37</v>
      </c>
      <c r="G13" s="25" t="s">
        <v>9</v>
      </c>
      <c r="H13" s="25" t="s">
        <v>33</v>
      </c>
      <c r="I13" s="25" t="s">
        <v>31</v>
      </c>
      <c r="J13" s="29" t="s">
        <v>32</v>
      </c>
      <c r="K13" s="23" t="s">
        <v>34</v>
      </c>
    </row>
    <row r="14" spans="1:11" x14ac:dyDescent="0.3">
      <c r="A14" s="25"/>
      <c r="B14" s="24"/>
      <c r="C14" s="26"/>
      <c r="D14" s="25"/>
      <c r="E14" s="26"/>
      <c r="F14" s="41"/>
      <c r="G14" s="25"/>
      <c r="H14" s="25"/>
      <c r="I14" s="25"/>
      <c r="J14" s="22"/>
      <c r="K14" s="24"/>
    </row>
    <row r="15" spans="1:11" ht="24" customHeight="1" x14ac:dyDescent="0.3">
      <c r="A15" s="11" t="s">
        <v>35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ht="24" customHeight="1" x14ac:dyDescent="0.3">
      <c r="A16" s="1" t="s">
        <v>20</v>
      </c>
      <c r="B16" s="1" t="s">
        <v>11</v>
      </c>
      <c r="C16" s="6">
        <v>300</v>
      </c>
      <c r="D16" s="6">
        <v>45000</v>
      </c>
      <c r="E16" s="6">
        <f>D16*80%</f>
        <v>36000</v>
      </c>
      <c r="F16" s="42">
        <v>0.1</v>
      </c>
      <c r="G16" s="6">
        <f>E16*(1-F16)</f>
        <v>32400</v>
      </c>
      <c r="H16" s="6">
        <v>1000</v>
      </c>
      <c r="I16" s="6">
        <f>G16*H16</f>
        <v>32400000</v>
      </c>
      <c r="J16" s="28">
        <f>G16/D16-1</f>
        <v>-0.28000000000000003</v>
      </c>
      <c r="K16" s="6">
        <f>(E16-G16)*H16</f>
        <v>3600000</v>
      </c>
    </row>
    <row r="17" spans="1:11" ht="24" customHeight="1" x14ac:dyDescent="0.3">
      <c r="A17" s="1" t="s">
        <v>20</v>
      </c>
      <c r="B17" s="1" t="s">
        <v>13</v>
      </c>
      <c r="C17" s="6">
        <v>200</v>
      </c>
      <c r="D17" s="6">
        <v>20000</v>
      </c>
      <c r="E17" s="6">
        <f>D17*80%</f>
        <v>16000</v>
      </c>
      <c r="F17" s="42">
        <v>0.2</v>
      </c>
      <c r="G17" s="6">
        <f>E17*(1-F17)</f>
        <v>12800</v>
      </c>
      <c r="H17" s="6">
        <v>1000</v>
      </c>
      <c r="I17" s="6">
        <f>G17*H17</f>
        <v>12800000</v>
      </c>
      <c r="J17" s="28">
        <f>G17/D17-1</f>
        <v>-0.36</v>
      </c>
      <c r="K17" s="6">
        <f>(E17-G17)*H17</f>
        <v>3200000</v>
      </c>
    </row>
    <row r="18" spans="1:11" ht="24" customHeight="1" x14ac:dyDescent="0.3">
      <c r="A18" s="2" t="s">
        <v>39</v>
      </c>
      <c r="B18" s="2" t="s">
        <v>40</v>
      </c>
      <c r="C18" s="6">
        <v>300</v>
      </c>
      <c r="D18" s="6">
        <v>60000</v>
      </c>
      <c r="E18" s="6">
        <f>D18*80%</f>
        <v>48000</v>
      </c>
      <c r="F18" s="42">
        <v>0.1</v>
      </c>
      <c r="G18" s="6">
        <f>E18*(1-F18)</f>
        <v>43200</v>
      </c>
      <c r="H18" s="6">
        <v>1000</v>
      </c>
      <c r="I18" s="6">
        <f>G18*H18</f>
        <v>43200000</v>
      </c>
      <c r="J18" s="28">
        <f>G18/D18-1</f>
        <v>-0.28000000000000003</v>
      </c>
      <c r="K18" s="6">
        <f>(E18-G18)*H18</f>
        <v>4800000</v>
      </c>
    </row>
    <row r="19" spans="1:11" ht="24" customHeight="1" x14ac:dyDescent="0.3">
      <c r="A19" s="2" t="s">
        <v>41</v>
      </c>
      <c r="B19" s="2" t="s">
        <v>13</v>
      </c>
      <c r="C19" s="6">
        <v>300</v>
      </c>
      <c r="D19" s="6">
        <v>42000</v>
      </c>
      <c r="E19" s="6">
        <f>D19*80%</f>
        <v>33600</v>
      </c>
      <c r="F19" s="42">
        <v>0.2</v>
      </c>
      <c r="G19" s="6">
        <f>E19*(1-F19)</f>
        <v>26880</v>
      </c>
      <c r="H19" s="6">
        <v>1000</v>
      </c>
      <c r="I19" s="6">
        <f>G19*H19</f>
        <v>26880000</v>
      </c>
      <c r="J19" s="28">
        <f>G19/D19-1</f>
        <v>-0.36</v>
      </c>
      <c r="K19" s="6">
        <f>(E19-G19)*H19</f>
        <v>6720000</v>
      </c>
    </row>
    <row r="20" spans="1:11" ht="24" customHeight="1" x14ac:dyDescent="0.3">
      <c r="A20" s="2" t="s">
        <v>42</v>
      </c>
      <c r="B20" s="2" t="s">
        <v>13</v>
      </c>
      <c r="C20" s="6">
        <v>300</v>
      </c>
      <c r="D20" s="6">
        <v>15000</v>
      </c>
      <c r="E20" s="6">
        <f>D20*80%</f>
        <v>12000</v>
      </c>
      <c r="F20" s="42">
        <v>0.2</v>
      </c>
      <c r="G20" s="6">
        <f>E20*(1-F20)</f>
        <v>9600</v>
      </c>
      <c r="H20" s="6">
        <v>1000</v>
      </c>
      <c r="I20" s="6">
        <f>G20*H20</f>
        <v>9600000</v>
      </c>
      <c r="J20" s="28">
        <f>G20/D20-1</f>
        <v>-0.36</v>
      </c>
      <c r="K20" s="6">
        <f>(E20-G20)*H20</f>
        <v>2400000</v>
      </c>
    </row>
    <row r="21" spans="1:11" ht="24" customHeight="1" x14ac:dyDescent="0.3">
      <c r="A21" s="5"/>
      <c r="B21" s="5"/>
      <c r="C21" s="6"/>
      <c r="D21" s="6"/>
      <c r="E21" s="6"/>
      <c r="F21" s="6"/>
      <c r="G21" s="6"/>
      <c r="H21" s="6"/>
      <c r="I21" s="6"/>
      <c r="J21" s="6"/>
      <c r="K21" s="6"/>
    </row>
    <row r="22" spans="1:11" ht="24" customHeight="1" x14ac:dyDescent="0.3">
      <c r="A22" s="5"/>
      <c r="B22" s="5"/>
      <c r="C22" s="6"/>
      <c r="D22" s="6"/>
      <c r="E22" s="6"/>
      <c r="F22" s="6"/>
      <c r="G22" s="6"/>
      <c r="H22" s="6"/>
      <c r="I22" s="6"/>
      <c r="J22" s="6"/>
      <c r="K22" s="6"/>
    </row>
    <row r="23" spans="1:11" ht="24" customHeight="1" x14ac:dyDescent="0.3">
      <c r="A23" s="5"/>
      <c r="B23" s="5"/>
      <c r="C23" s="6"/>
      <c r="D23" s="6"/>
      <c r="E23" s="6"/>
      <c r="F23" s="6"/>
      <c r="G23" s="6"/>
      <c r="H23" s="6"/>
      <c r="I23" s="6"/>
      <c r="J23" s="6"/>
      <c r="K23" s="6"/>
    </row>
    <row r="24" spans="1:11" ht="24" customHeight="1" x14ac:dyDescent="0.3">
      <c r="A24" s="5"/>
      <c r="B24" s="5"/>
      <c r="C24" s="6"/>
      <c r="D24" s="6"/>
      <c r="E24" s="6"/>
      <c r="F24" s="6"/>
      <c r="G24" s="6"/>
      <c r="H24" s="6"/>
      <c r="I24" s="6"/>
      <c r="J24" s="6"/>
      <c r="K24" s="6"/>
    </row>
    <row r="25" spans="1:11" ht="24" customHeight="1" x14ac:dyDescent="0.3">
      <c r="A25" s="5"/>
      <c r="B25" s="5"/>
      <c r="C25" s="6"/>
      <c r="D25" s="6"/>
      <c r="E25" s="6"/>
      <c r="F25" s="6"/>
      <c r="G25" s="6"/>
      <c r="H25" s="6"/>
      <c r="I25" s="6"/>
      <c r="J25" s="6"/>
      <c r="K25" s="6"/>
    </row>
    <row r="26" spans="1:11" ht="24" customHeight="1" x14ac:dyDescent="0.3">
      <c r="A26" s="5"/>
      <c r="B26" s="5"/>
      <c r="C26" s="6"/>
      <c r="D26" s="6"/>
      <c r="E26" s="6"/>
      <c r="F26" s="6"/>
      <c r="G26" s="6"/>
      <c r="H26" s="6"/>
      <c r="I26" s="6"/>
      <c r="J26" s="6"/>
      <c r="K26" s="6"/>
    </row>
    <row r="27" spans="1:11" ht="24" customHeight="1" x14ac:dyDescent="0.3">
      <c r="A27" s="5"/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1" ht="24" customHeight="1" x14ac:dyDescent="0.3">
      <c r="A28" s="5"/>
      <c r="B28" s="5"/>
      <c r="C28" s="6"/>
      <c r="D28" s="6"/>
      <c r="E28" s="6"/>
      <c r="F28" s="6"/>
      <c r="G28" s="6"/>
      <c r="H28" s="6"/>
      <c r="I28" s="6"/>
      <c r="J28" s="6"/>
      <c r="K28" s="6"/>
    </row>
    <row r="29" spans="1:11" ht="24" customHeight="1" x14ac:dyDescent="0.3">
      <c r="A29" s="5"/>
      <c r="B29" s="5"/>
      <c r="C29" s="6"/>
      <c r="D29" s="6"/>
      <c r="E29" s="6"/>
      <c r="F29" s="6"/>
      <c r="G29" s="6"/>
      <c r="H29" s="6"/>
      <c r="I29" s="6"/>
      <c r="J29" s="6"/>
      <c r="K29" s="6"/>
    </row>
    <row r="30" spans="1:11" ht="24" customHeight="1" x14ac:dyDescent="0.3">
      <c r="A30" s="5"/>
      <c r="B30" s="5"/>
      <c r="C30" s="6"/>
      <c r="D30" s="6"/>
      <c r="E30" s="6"/>
      <c r="F30" s="6"/>
      <c r="G30" s="6"/>
      <c r="H30" s="6"/>
      <c r="I30" s="6"/>
      <c r="J30" s="6"/>
      <c r="K30" s="6"/>
    </row>
    <row r="31" spans="1:11" ht="24" customHeight="1" x14ac:dyDescent="0.3">
      <c r="A31" s="5"/>
      <c r="B31" s="5"/>
      <c r="C31" s="6"/>
      <c r="D31" s="6"/>
      <c r="E31" s="6"/>
      <c r="F31" s="6"/>
      <c r="G31" s="6"/>
      <c r="H31" s="6"/>
      <c r="I31" s="6"/>
      <c r="J31" s="6"/>
      <c r="K31" s="6"/>
    </row>
    <row r="32" spans="1:11" ht="24" customHeight="1" x14ac:dyDescent="0.3">
      <c r="A32" s="5"/>
      <c r="B32" s="5"/>
      <c r="C32" s="6"/>
      <c r="D32" s="6"/>
      <c r="E32" s="6"/>
      <c r="F32" s="6"/>
      <c r="G32" s="6"/>
      <c r="H32" s="6"/>
      <c r="I32" s="6"/>
      <c r="J32" s="6"/>
      <c r="K32" s="6"/>
    </row>
    <row r="33" spans="1:11" ht="24" customHeight="1" x14ac:dyDescent="0.3">
      <c r="A33" s="5"/>
      <c r="B33" s="5"/>
      <c r="C33" s="6"/>
      <c r="D33" s="6"/>
      <c r="E33" s="6"/>
      <c r="F33" s="6"/>
      <c r="G33" s="6"/>
      <c r="H33" s="6"/>
      <c r="I33" s="6"/>
      <c r="J33" s="6"/>
      <c r="K33" s="6"/>
    </row>
    <row r="34" spans="1:11" ht="24" customHeight="1" x14ac:dyDescent="0.3">
      <c r="A34" s="5"/>
      <c r="B34" s="5"/>
      <c r="C34" s="6"/>
      <c r="D34" s="6"/>
      <c r="E34" s="6"/>
      <c r="F34" s="6"/>
      <c r="G34" s="6"/>
      <c r="H34" s="6"/>
      <c r="I34" s="6"/>
      <c r="J34" s="6"/>
      <c r="K34" s="6"/>
    </row>
    <row r="35" spans="1:11" ht="24" customHeight="1" x14ac:dyDescent="0.3">
      <c r="A35" s="5"/>
      <c r="B35" s="5"/>
      <c r="C35" s="6"/>
      <c r="D35" s="6"/>
      <c r="E35" s="6"/>
      <c r="F35" s="6"/>
      <c r="G35" s="6"/>
      <c r="H35" s="6"/>
      <c r="I35" s="6"/>
      <c r="J35" s="6"/>
      <c r="K35" s="6"/>
    </row>
    <row r="36" spans="1:11" ht="24" customHeight="1" x14ac:dyDescent="0.3">
      <c r="A36" s="5"/>
      <c r="B36" s="5"/>
      <c r="C36" s="6"/>
      <c r="D36" s="6"/>
      <c r="E36" s="6"/>
      <c r="F36" s="6"/>
      <c r="G36" s="6"/>
      <c r="H36" s="6"/>
      <c r="I36" s="6"/>
      <c r="J36" s="6"/>
      <c r="K36" s="6"/>
    </row>
    <row r="37" spans="1:11" ht="24" customHeight="1" x14ac:dyDescent="0.3">
      <c r="A37" s="5"/>
      <c r="B37" s="5"/>
      <c r="C37" s="6"/>
      <c r="D37" s="6"/>
      <c r="E37" s="6"/>
      <c r="F37" s="6"/>
      <c r="G37" s="6"/>
      <c r="H37" s="6"/>
      <c r="I37" s="6"/>
      <c r="J37" s="6"/>
      <c r="K37" s="6"/>
    </row>
    <row r="38" spans="1:11" ht="30" customHeight="1" x14ac:dyDescent="0.3">
      <c r="A38" s="12" t="s">
        <v>16</v>
      </c>
      <c r="B38" s="12" t="s">
        <v>17</v>
      </c>
      <c r="C38" s="13" t="s">
        <v>17</v>
      </c>
      <c r="D38" s="13" t="s">
        <v>18</v>
      </c>
      <c r="E38" s="13" t="s">
        <v>36</v>
      </c>
      <c r="F38" s="13"/>
      <c r="G38" s="13" t="s">
        <v>18</v>
      </c>
      <c r="H38" s="13">
        <f>SUM(H16:H37)</f>
        <v>5000</v>
      </c>
      <c r="I38" s="13">
        <f>SUM(I16:I37)</f>
        <v>124880000</v>
      </c>
      <c r="J38" s="13" t="s">
        <v>17</v>
      </c>
      <c r="K38" s="13">
        <f>SUM(K16:K37)</f>
        <v>20720000</v>
      </c>
    </row>
    <row r="39" spans="1:1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1" x14ac:dyDescent="0.3">
      <c r="A40" s="14" t="s">
        <v>21</v>
      </c>
      <c r="B40" s="14"/>
      <c r="C40" s="14"/>
      <c r="D40" s="14"/>
      <c r="E40" s="14"/>
      <c r="F40" s="14"/>
      <c r="G40" s="14"/>
      <c r="H40" s="14"/>
      <c r="I40" s="14"/>
      <c r="J40" s="14"/>
    </row>
    <row r="41" spans="1:1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1" x14ac:dyDescent="0.3">
      <c r="A42" s="4" t="s">
        <v>22</v>
      </c>
      <c r="B42" s="15" t="s">
        <v>23</v>
      </c>
      <c r="C42" s="15"/>
      <c r="D42" s="15"/>
      <c r="E42" s="15"/>
      <c r="F42" s="15"/>
      <c r="G42" s="15"/>
      <c r="H42" s="4"/>
      <c r="I42" s="4"/>
      <c r="J42" s="4"/>
    </row>
    <row r="43" spans="1:11" x14ac:dyDescent="0.3">
      <c r="A43" s="4"/>
      <c r="B43" s="15" t="s">
        <v>24</v>
      </c>
      <c r="C43" s="15"/>
      <c r="D43" s="15"/>
      <c r="E43" s="15"/>
      <c r="F43" s="15"/>
      <c r="G43" s="15"/>
      <c r="H43" s="4"/>
      <c r="I43" s="4"/>
      <c r="J43" s="4"/>
    </row>
    <row r="44" spans="1:11" ht="16.5" customHeight="1" x14ac:dyDescent="0.3">
      <c r="A44" s="4"/>
      <c r="B44" s="15" t="s">
        <v>25</v>
      </c>
      <c r="C44" s="15"/>
      <c r="D44" s="15"/>
      <c r="E44" s="15"/>
      <c r="F44" s="15"/>
      <c r="G44" s="15"/>
      <c r="H44" s="4"/>
      <c r="I44" s="4"/>
      <c r="J44" s="4"/>
    </row>
    <row r="45" spans="1:1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1" ht="29.25" customHeight="1" x14ac:dyDescent="0.3">
      <c r="A46" s="4"/>
      <c r="B46" s="4"/>
      <c r="C46" s="4"/>
      <c r="D46" s="4"/>
      <c r="F46" s="4"/>
      <c r="G46" s="46" t="s">
        <v>26</v>
      </c>
      <c r="H46" s="44"/>
      <c r="I46" s="26"/>
      <c r="J46" s="26"/>
      <c r="K46" s="26"/>
    </row>
    <row r="47" spans="1:11" ht="29.25" customHeight="1" x14ac:dyDescent="0.3">
      <c r="A47" s="4"/>
      <c r="B47" s="4"/>
      <c r="C47" s="4"/>
      <c r="D47" s="4"/>
      <c r="G47" s="43" t="s">
        <v>28</v>
      </c>
      <c r="H47" s="36"/>
      <c r="I47" s="36"/>
      <c r="J47" s="37"/>
      <c r="K47" s="45"/>
    </row>
    <row r="48" spans="1:11" x14ac:dyDescent="0.3">
      <c r="A48" s="4"/>
      <c r="B48" s="4"/>
      <c r="C48" s="4"/>
      <c r="D48" s="4"/>
      <c r="E48" s="4"/>
      <c r="G48" s="4"/>
      <c r="H48" s="4"/>
      <c r="I48" s="4"/>
      <c r="J48" s="4"/>
    </row>
  </sheetData>
  <mergeCells count="28">
    <mergeCell ref="H46:K46"/>
    <mergeCell ref="A2:J2"/>
    <mergeCell ref="K13:K14"/>
    <mergeCell ref="B5:K5"/>
    <mergeCell ref="H6:K6"/>
    <mergeCell ref="H4:K4"/>
    <mergeCell ref="H7:K7"/>
    <mergeCell ref="H9:K9"/>
    <mergeCell ref="H10:K10"/>
    <mergeCell ref="F13:F14"/>
    <mergeCell ref="J13:J14"/>
    <mergeCell ref="B4:F4"/>
    <mergeCell ref="B13:B14"/>
    <mergeCell ref="D13:D14"/>
    <mergeCell ref="A13:A14"/>
    <mergeCell ref="C13:C14"/>
    <mergeCell ref="E13:E14"/>
    <mergeCell ref="A6:A7"/>
    <mergeCell ref="G13:G14"/>
    <mergeCell ref="H13:H14"/>
    <mergeCell ref="I13:I14"/>
    <mergeCell ref="B6:F7"/>
    <mergeCell ref="B10:F10"/>
    <mergeCell ref="B9:F9"/>
    <mergeCell ref="A40:J40"/>
    <mergeCell ref="B42:G42"/>
    <mergeCell ref="B43:G43"/>
    <mergeCell ref="B44:G44"/>
  </mergeCells>
  <phoneticPr fontId="2" type="noConversion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2022-11-04T05:47:54Z</cp:lastPrinted>
  <dcterms:created xsi:type="dcterms:W3CDTF">2022-11-04T00:32:36Z</dcterms:created>
  <dcterms:modified xsi:type="dcterms:W3CDTF">2022-12-02T10:13:55Z</dcterms:modified>
</cp:coreProperties>
</file>